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6" windowHeight="8376" activeTab="0"/>
  </bookViews>
  <sheets>
    <sheet name="Coeficienti SO 201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<sst xmlns="http://schemas.openxmlformats.org/spreadsheetml/2006/main" count="210" uniqueCount="190">
  <si>
    <t>Coduri EUROSTAT</t>
  </si>
  <si>
    <t>Denumire cultura</t>
  </si>
  <si>
    <t>Suprafaţa (ha)</t>
  </si>
  <si>
    <t>SO activitate existentă</t>
  </si>
  <si>
    <t>Suprafaţa (ha) în urma realizării investiţiei</t>
  </si>
  <si>
    <t>SO în urma realizării investiţiei</t>
  </si>
  <si>
    <t>Cartofi (inclusiv cartofi noi, material săditor, cartof dulce destinat consumului uman)</t>
  </si>
  <si>
    <t>Tutun</t>
  </si>
  <si>
    <t>Hamei</t>
  </si>
  <si>
    <t>- fructele plantelor neperene (căpşuni, pepeni galbeni, pepeni verzi, ananas)</t>
  </si>
  <si>
    <t>- plante cu flori şi plante ornamentale</t>
  </si>
  <si>
    <t>Pepiniere</t>
  </si>
  <si>
    <t>TOTAL vegetal</t>
  </si>
  <si>
    <t>Denumire specii animale</t>
  </si>
  <si>
    <t>Număr capete</t>
  </si>
  <si>
    <t>Total capete animale în urma realizării investiţiei</t>
  </si>
  <si>
    <t>Familii de albine</t>
  </si>
  <si>
    <t>TOTAL zootehnic</t>
  </si>
  <si>
    <t>TOTAL GENERAL</t>
  </si>
  <si>
    <t>* Valoarea SO se referă la 100 capete</t>
  </si>
  <si>
    <t>C1110T</t>
  </si>
  <si>
    <t>Grâu comun și spelt (inclusiv semințe)</t>
  </si>
  <si>
    <t>C1120T</t>
  </si>
  <si>
    <t>Grâu dur (inclusiv semințe)</t>
  </si>
  <si>
    <t>C1200T</t>
  </si>
  <si>
    <t>Secară (inclusiv semințe)</t>
  </si>
  <si>
    <t>C1300T</t>
  </si>
  <si>
    <t>Orz și orzoaică (inclusiv semințe)</t>
  </si>
  <si>
    <t>C1400T</t>
  </si>
  <si>
    <t>Ovăz (inclusiv semințe)</t>
  </si>
  <si>
    <t>C1500T</t>
  </si>
  <si>
    <t>Porumb boabe (inclusiv semințe)</t>
  </si>
  <si>
    <t>C1600T_C1700T_C1900T</t>
  </si>
  <si>
    <t>Alte cereale (sorg, triticale, mei, hrişca, iarba cănăraşului, altele) (inclusiv semințe)</t>
  </si>
  <si>
    <t>C2000T</t>
  </si>
  <si>
    <t>Orez (inclusiv semințe)</t>
  </si>
  <si>
    <t>P0000T</t>
  </si>
  <si>
    <t>Linte, bob, măzăriche, năut (inclusiv semințe)</t>
  </si>
  <si>
    <t>P1000T</t>
  </si>
  <si>
    <t>Mazăre boabe, fasole boabe, lupin dulce (inclusiv semințe)</t>
  </si>
  <si>
    <t>R1000T</t>
  </si>
  <si>
    <t>R2000T</t>
  </si>
  <si>
    <t>Sfeclă de zahăr (exclusiv semințe)</t>
  </si>
  <si>
    <t>R9000T</t>
  </si>
  <si>
    <t>Plante rădacinoase pentru nutreţ (sfecla furajeră, alte plante furajere din familia brasiceelor, morcovi furajeri, batata (cartof dulce), păstârnac, ignama, manioc) (exclusiv semințe)</t>
  </si>
  <si>
    <t>I1110T</t>
  </si>
  <si>
    <t>Rapiţă (inclusiv semințe)</t>
  </si>
  <si>
    <t>I1120T</t>
  </si>
  <si>
    <t>Floarea soarelui (inclusiv semințe)</t>
  </si>
  <si>
    <t>I1130T</t>
  </si>
  <si>
    <t>Soia (inclusiv semințe)</t>
  </si>
  <si>
    <t>I1140T</t>
  </si>
  <si>
    <t>In pentru ulei (inclusiv semințe)</t>
  </si>
  <si>
    <t>I1190T</t>
  </si>
  <si>
    <t>Alte plante pentru ulei (ricin, şofrănaş, susan, arahide, mac, muştar, alte culturi oleaginoase) (inclusiv semințe)</t>
  </si>
  <si>
    <t>I2100T</t>
  </si>
  <si>
    <t>In textil (inclusiv semințe)</t>
  </si>
  <si>
    <t>I2200T</t>
  </si>
  <si>
    <t>Cânepa (inclusiv semințe)</t>
  </si>
  <si>
    <t>I2900T</t>
  </si>
  <si>
    <t>Alte plante textile (iuta, cânepa de Manila, sisalul, kenaful)</t>
  </si>
  <si>
    <t>I3000T</t>
  </si>
  <si>
    <t>I4000T</t>
  </si>
  <si>
    <t>I5000T</t>
  </si>
  <si>
    <t>Plante medicinale şi aromatice inclusiv ceaiul, cafeaua şi cicoarea pentru cafea: muşeţel, mătrăguna, menta, mac, angelica, chimen, genţiana, iasomia, lavanda, levantica, origanul, şofranul, salvia, valeriana, gălbeneaua etc</t>
  </si>
  <si>
    <t>I6000T_19000T</t>
  </si>
  <si>
    <t>Culturi energetice şi alte plante industriale – cicoarea, trestia de zahăr, alte plante tehnice nemenţionate în altă parte, sorgul tehnic (pentru mături)</t>
  </si>
  <si>
    <t>G1000T</t>
  </si>
  <si>
    <t>Plante de nutreț – Iarba temporară</t>
  </si>
  <si>
    <t>- iarba semănată pe terenuri arabile cedate producţiilor furajere erbacee pe o perioadă mai scurtă de 5 ani şi chiar sub un an</t>
  </si>
  <si>
    <t>287.13</t>
  </si>
  <si>
    <t>G2000T</t>
  </si>
  <si>
    <t>Plante de nutreț – Plante leguminoase de nutreţ recoltate verzi (mazariche, lupin dulce)</t>
  </si>
  <si>
    <t>G3000T</t>
  </si>
  <si>
    <t>Plante de nutreţ – porumb siloz</t>
  </si>
  <si>
    <t>G9100T_G9900T</t>
  </si>
  <si>
    <t>Alte plante de nutreț (exclusiv porumbul verde) şi plante de nutreţ recoltate verzi din teren arabil (diferite specii de trifoi anual sau peren</t>
  </si>
  <si>
    <t>-trifoi alb, trifoi roşu, trifoi de Alexandria</t>
  </si>
  <si>
    <t>- diferite varietăți de lucernă)</t>
  </si>
  <si>
    <t>V0000_S0000T</t>
  </si>
  <si>
    <t>Legume proaspete, pepeni şi căpşuni – în câmp:</t>
  </si>
  <si>
    <t>- varza, conopida, broccoli, sparanghel, </t>
  </si>
  <si>
    <t>- legume pt. frunze (praz, salata, spanac etc),</t>
  </si>
  <si>
    <t>- tomate,</t>
  </si>
  <si>
    <t>- porumb dulce,</t>
  </si>
  <si>
    <t>- legume cultivate pentru fructe</t>
  </si>
  <si>
    <t>- vinete, ardei, dovleci şi dovlecei, castraveciori,</t>
  </si>
  <si>
    <t>- legume cultivate pentru rădacină, bulbi, tuberculi (excepţie cartofi): morcovi, păstârnac, ceapa, usturoi, ridichii, napi,</t>
  </si>
  <si>
    <t>- legume păstăi (fasole, mazăre cu excepţia lintei şi a năutului),</t>
  </si>
  <si>
    <t>V0000_S0000TK</t>
  </si>
  <si>
    <t>Legume proaspete, pepeni şi căpșuni – în grădină, destinate comercializării:</t>
  </si>
  <si>
    <t>- legume cultivate pentru rădăcină, bulbi, tuberculi (excepţie cartofi): morcovi, păstârnac, ceapa, usturoi, ridichii, napi,</t>
  </si>
  <si>
    <t>V0000_S0000S</t>
  </si>
  <si>
    <t>Legume proaspete, pepeni şi căpşuni – în spații protejate:</t>
  </si>
  <si>
    <t>- varza, conopida, broccoli, sparanghel,</t>
  </si>
  <si>
    <t>N0000T</t>
  </si>
  <si>
    <t>Flori şi plante ornamentale – în câmp:</t>
  </si>
  <si>
    <t>- bulbi de flori, cormi şi tuberculi,</t>
  </si>
  <si>
    <t>- flori tăiate şi boboci,</t>
  </si>
  <si>
    <t>- plante cu flori şi plante ornamentale,</t>
  </si>
  <si>
    <t>- trandafiri pentru petale</t>
  </si>
  <si>
    <t>N0000S</t>
  </si>
  <si>
    <t>Flori şi plante ornamentale – în spații protejate:</t>
  </si>
  <si>
    <t>- bulbi de flori,</t>
  </si>
  <si>
    <t>- cormi şi tuberculi,</t>
  </si>
  <si>
    <t>E0000T</t>
  </si>
  <si>
    <t>Seminţe şi semininceri: seminţe de graminee, seminţe pentru horticultură, seminţe şi răsaduri pentru teren arabil cu excepţia cerealelor, a boabelor de leguminoase uscate, a cartofilor, a plantelor oleaginoase</t>
  </si>
  <si>
    <t>ARA99T_ARA09S</t>
  </si>
  <si>
    <t>Alte culturi arabile (de mică importanţă economică care nu pot fi încadrate în altă categorie, cultivate în câmp sau în spaţii protejate)</t>
  </si>
  <si>
    <t>J1000T</t>
  </si>
  <si>
    <t>Păşuni şi fâneţe permanente (excluzând cele pe terenuri accidentate)</t>
  </si>
  <si>
    <t>J2000T</t>
  </si>
  <si>
    <t>Păşuni şi fâneţe permanente</t>
  </si>
  <si>
    <t>- pe terenuri accidentate</t>
  </si>
  <si>
    <t>- păşuni sărace, inclusiv lăstărişul, deobicei nefertilizate şi neîntrebuinţate – păşuni cu randament scăzut situate în locuri accidentate şi la altitudini mari, care nu sunt cosite – terenuri stâncoase, terenuri mlăştinoase, bărăganuri</t>
  </si>
  <si>
    <t>F1100T</t>
  </si>
  <si>
    <t>Fructe, pomi – climă temperată: Fructe sămânțoase: mere, pere, gutui, etc.</t>
  </si>
  <si>
    <t>F1200T</t>
  </si>
  <si>
    <t>Fructe, pomi – climă temperată: Fructe sâmburoase: vișine, cireșe, caise, prune, piersici și nectarine, etc.</t>
  </si>
  <si>
    <t>F3000T</t>
  </si>
  <si>
    <t>Arbuști fructiferi (cu excepția căpșunilor) coacăz, smochin, zmeur, muri, agrișe, cătină, afin, goji, soc, lonicera, coarne, aronia, dud, etc.</t>
  </si>
  <si>
    <t>F4000T</t>
  </si>
  <si>
    <t>Nucifere: Nuci, alune, migdale, castane, etc.</t>
  </si>
  <si>
    <t>W1110T</t>
  </si>
  <si>
    <t>Struguri pentru vinuri cu denumire de origine protejată (DOP)</t>
  </si>
  <si>
    <t>W1120T</t>
  </si>
  <si>
    <t>Struguri pentru vinuri cu indicație geografică protejată (IGP)</t>
  </si>
  <si>
    <t>W1190T</t>
  </si>
  <si>
    <t>Struguri pentru alte vinuri (fără DOP/IGP)</t>
  </si>
  <si>
    <t>W1200T</t>
  </si>
  <si>
    <t>Struguri de masă</t>
  </si>
  <si>
    <t>L0000T</t>
  </si>
  <si>
    <t>PECR9_H9000T</t>
  </si>
  <si>
    <t>Alte culturi permanente (răchita, papura, bambus, salcie)</t>
  </si>
  <si>
    <t>X0000T</t>
  </si>
  <si>
    <t>Pomi de Crăciun</t>
  </si>
  <si>
    <t>U1000</t>
  </si>
  <si>
    <t>Ciupercării pe 100 mp (nr. recolte/an = 4)</t>
  </si>
  <si>
    <t>A2010</t>
  </si>
  <si>
    <t>Bovine sub 1 an</t>
  </si>
  <si>
    <t>A2120</t>
  </si>
  <si>
    <t>Bovine între unu și mai puțin de doi ani - masculi</t>
  </si>
  <si>
    <t>A2220</t>
  </si>
  <si>
    <t>Bovine între unu și mai puțin de doi ani - femele</t>
  </si>
  <si>
    <t>A2130</t>
  </si>
  <si>
    <t>Bovine de cel puțin doi ani- masculi</t>
  </si>
  <si>
    <t>A2230</t>
  </si>
  <si>
    <t>Bovine de cel puțin doi ani și peste - juninci pentru îngrășat, juninci pentru reproducție</t>
  </si>
  <si>
    <t>A2300F</t>
  </si>
  <si>
    <t>Vaci pentru lapte</t>
  </si>
  <si>
    <t>A2300G</t>
  </si>
  <si>
    <t>Vaci, altele decât cele pentru lapte</t>
  </si>
  <si>
    <t>A2410</t>
  </si>
  <si>
    <t>Bivolițe</t>
  </si>
  <si>
    <t>A4100</t>
  </si>
  <si>
    <t>Ovine</t>
  </si>
  <si>
    <t>A4110K</t>
  </si>
  <si>
    <t>Ovine - femele pentru reproducție - mioare montate - oi de un an sau mai mult, destinate reproducerii, oile reformate care urmează să fete</t>
  </si>
  <si>
    <t>A4120</t>
  </si>
  <si>
    <t>Alte ovine: miei, berbeci, oi reformate - oi sterpe care urmează a fi îngrășate în vederea sacrificării</t>
  </si>
  <si>
    <t>A4210K</t>
  </si>
  <si>
    <t>Caprine - femele pentru reproducție - capre montate - capre montate femele destinate reproducerii, capre reformate care urmează să fete</t>
  </si>
  <si>
    <t>A4220</t>
  </si>
  <si>
    <t>Alte caprine - iezi, țapi, capre reformate destinate sacrificării</t>
  </si>
  <si>
    <t>A3110</t>
  </si>
  <si>
    <t>Porcine - purcei cu greutatea sub 20 de kilograme</t>
  </si>
  <si>
    <t>A3120</t>
  </si>
  <si>
    <t>Porcine - scroafe și scrofițe de reproducere cu greutatea de 50 de kilograme și peste</t>
  </si>
  <si>
    <t>A3130</t>
  </si>
  <si>
    <t>Alte porcine - porci la îngrășat, vieri, scroafe destinate sacrificării</t>
  </si>
  <si>
    <t>A5140</t>
  </si>
  <si>
    <t>Pui de carne*</t>
  </si>
  <si>
    <t>A5110O</t>
  </si>
  <si>
    <t>Găini ouătoare*</t>
  </si>
  <si>
    <t>A5230</t>
  </si>
  <si>
    <t>Curcani*</t>
  </si>
  <si>
    <t>A5210</t>
  </si>
  <si>
    <t>Rațe*</t>
  </si>
  <si>
    <t>A5220</t>
  </si>
  <si>
    <t>Gâște*</t>
  </si>
  <si>
    <t>A5410</t>
  </si>
  <si>
    <t>Struți*</t>
  </si>
  <si>
    <t>A5240_5300</t>
  </si>
  <si>
    <t>Alte păsări de curte (inclusiv prepelițe, fazani și porumbei)*</t>
  </si>
  <si>
    <t>A6111</t>
  </si>
  <si>
    <t>lepuri domestici - femele pentru reproducție</t>
  </si>
  <si>
    <t>A6710R</t>
  </si>
  <si>
    <t>LISTA COEFICIENŢILOR DE CALCUL AI PRODUCŢIEI STANDARD 2017</t>
  </si>
  <si>
    <t>SOC 2017 Euro/ha</t>
  </si>
  <si>
    <t>SOC 2017                                                                                                                                                                                                                                                                                                                                                                                                                                                                                                                                                                                    Euro/cap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</si>
</sst>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;[Red]#,##0.00"/>
    <numFmt numFmtId="185" formatCode="&quot;Da&quot;;&quot;Da&quot;;&quot;Nu&quot;"/>
    <numFmt numFmtId="186" formatCode="&quot;Adevărat&quot;;&quot;Adevărat&quot;;&quot;Fals&quot;"/>
    <numFmt numFmtId="187" formatCode="&quot;Activat&quot;;&quot;Activat&quot;;&quot;Dezactivat&quot;"/>
    <numFmt numFmtId="188" formatCode="[$¥€-2]\ #,##0.00_);[Red]\([$¥€-2]\ #,##0.00\)"/>
  </numFmts>
  <fonts count="31"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6" fillId="14" borderId="0" applyNumberFormat="0" applyBorder="0" applyAlignment="0" applyProtection="0"/>
    <xf numFmtId="0" fontId="21" fillId="15" borderId="1" applyNumberFormat="0" applyAlignment="0" applyProtection="0"/>
    <xf numFmtId="0" fontId="17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7" fillId="0" borderId="3" applyNumberFormat="0" applyFill="0" applyAlignment="0" applyProtection="0"/>
    <xf numFmtId="0" fontId="15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5" borderId="1" applyNumberFormat="0" applyAlignment="0" applyProtection="0"/>
    <xf numFmtId="0" fontId="29" fillId="0" borderId="6" applyNumberFormat="0" applyFill="0" applyAlignment="0" applyProtection="0"/>
    <xf numFmtId="0" fontId="25" fillId="17" borderId="0" applyNumberFormat="0" applyBorder="0" applyAlignment="0" applyProtection="0"/>
    <xf numFmtId="0" fontId="0" fillId="3" borderId="7" applyNumberFormat="0" applyFont="0" applyAlignment="0" applyProtection="0"/>
    <xf numFmtId="0" fontId="20" fillId="15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2" borderId="10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11" fillId="2" borderId="14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/>
    </xf>
    <xf numFmtId="0" fontId="10" fillId="2" borderId="15" xfId="0" applyFont="1" applyFill="1" applyBorder="1" applyAlignment="1">
      <alignment horizontal="right" vertical="center" wrapText="1"/>
    </xf>
    <xf numFmtId="0" fontId="4" fillId="2" borderId="15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0" fillId="0" borderId="10" xfId="0" applyBorder="1" applyAlignment="1">
      <alignment/>
    </xf>
    <xf numFmtId="0" fontId="9" fillId="2" borderId="17" xfId="0" applyFont="1" applyFill="1" applyBorder="1" applyAlignment="1">
      <alignment vertical="center" wrapText="1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2" fillId="2" borderId="20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0" fillId="0" borderId="21" xfId="0" applyBorder="1" applyAlignment="1">
      <alignment/>
    </xf>
    <xf numFmtId="0" fontId="0" fillId="2" borderId="17" xfId="0" applyFill="1" applyBorder="1" applyAlignment="1">
      <alignment/>
    </xf>
    <xf numFmtId="0" fontId="0" fillId="2" borderId="10" xfId="0" applyFill="1" applyBorder="1" applyAlignment="1">
      <alignment/>
    </xf>
    <xf numFmtId="0" fontId="12" fillId="2" borderId="22" xfId="0" applyFont="1" applyFill="1" applyBorder="1" applyAlignment="1">
      <alignment/>
    </xf>
    <xf numFmtId="0" fontId="12" fillId="2" borderId="23" xfId="0" applyFont="1" applyFill="1" applyBorder="1" applyAlignment="1">
      <alignment/>
    </xf>
    <xf numFmtId="0" fontId="8" fillId="0" borderId="21" xfId="0" applyFont="1" applyBorder="1" applyAlignment="1">
      <alignment/>
    </xf>
    <xf numFmtId="0" fontId="9" fillId="2" borderId="21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/>
    </xf>
    <xf numFmtId="0" fontId="7" fillId="2" borderId="24" xfId="0" applyFont="1" applyFill="1" applyBorder="1" applyAlignment="1">
      <alignment vertical="center" wrapText="1"/>
    </xf>
    <xf numFmtId="4" fontId="3" fillId="2" borderId="24" xfId="0" applyNumberFormat="1" applyFont="1" applyFill="1" applyBorder="1" applyAlignment="1">
      <alignment horizontal="right" vertical="center" wrapText="1"/>
    </xf>
    <xf numFmtId="0" fontId="7" fillId="2" borderId="24" xfId="0" applyFont="1" applyFill="1" applyBorder="1" applyAlignment="1">
      <alignment horizontal="center" vertical="center" wrapText="1"/>
    </xf>
    <xf numFmtId="184" fontId="3" fillId="2" borderId="24" xfId="0" applyNumberFormat="1" applyFont="1" applyFill="1" applyBorder="1" applyAlignment="1">
      <alignment horizontal="right" vertical="center" wrapText="1"/>
    </xf>
    <xf numFmtId="4" fontId="6" fillId="2" borderId="24" xfId="0" applyNumberFormat="1" applyFont="1" applyFill="1" applyBorder="1" applyAlignment="1">
      <alignment vertical="center"/>
    </xf>
    <xf numFmtId="4" fontId="3" fillId="2" borderId="24" xfId="0" applyNumberFormat="1" applyFont="1" applyFill="1" applyBorder="1" applyAlignment="1">
      <alignment horizontal="right" vertical="center"/>
    </xf>
    <xf numFmtId="4" fontId="6" fillId="2" borderId="24" xfId="0" applyNumberFormat="1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vertical="center"/>
    </xf>
    <xf numFmtId="4" fontId="6" fillId="2" borderId="26" xfId="0" applyNumberFormat="1" applyFont="1" applyFill="1" applyBorder="1" applyAlignment="1">
      <alignment vertical="center"/>
    </xf>
    <xf numFmtId="4" fontId="6" fillId="2" borderId="27" xfId="0" applyNumberFormat="1" applyFont="1" applyFill="1" applyBorder="1" applyAlignment="1">
      <alignment vertical="center"/>
    </xf>
    <xf numFmtId="4" fontId="8" fillId="2" borderId="21" xfId="0" applyNumberFormat="1" applyFont="1" applyFill="1" applyBorder="1" applyAlignment="1">
      <alignment/>
    </xf>
    <xf numFmtId="4" fontId="8" fillId="2" borderId="28" xfId="0" applyNumberFormat="1" applyFont="1" applyFill="1" applyBorder="1" applyAlignment="1">
      <alignment/>
    </xf>
    <xf numFmtId="0" fontId="0" fillId="0" borderId="0" xfId="0" applyAlignment="1">
      <alignment horizontal="center"/>
    </xf>
    <xf numFmtId="4" fontId="6" fillId="2" borderId="25" xfId="0" applyNumberFormat="1" applyFont="1" applyFill="1" applyBorder="1" applyAlignment="1">
      <alignment horizontal="right" vertical="center"/>
    </xf>
    <xf numFmtId="4" fontId="6" fillId="2" borderId="26" xfId="0" applyNumberFormat="1" applyFont="1" applyFill="1" applyBorder="1" applyAlignment="1">
      <alignment horizontal="right" vertical="center"/>
    </xf>
    <xf numFmtId="0" fontId="7" fillId="2" borderId="24" xfId="0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right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" fontId="3" fillId="2" borderId="25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0" fontId="7" fillId="2" borderId="27" xfId="0" applyFont="1" applyFill="1" applyBorder="1" applyAlignment="1">
      <alignment horizontal="center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4" fontId="6" fillId="2" borderId="27" xfId="0" applyNumberFormat="1" applyFont="1" applyFill="1" applyBorder="1" applyAlignment="1">
      <alignment horizontal="right" vertical="center"/>
    </xf>
    <xf numFmtId="4" fontId="6" fillId="2" borderId="24" xfId="0" applyNumberFormat="1" applyFont="1" applyFill="1" applyBorder="1" applyAlignment="1">
      <alignment horizontal="center" vertical="center"/>
    </xf>
    <xf numFmtId="171" fontId="3" fillId="2" borderId="25" xfId="42" applyNumberFormat="1" applyFont="1" applyFill="1" applyBorder="1" applyAlignment="1">
      <alignment horizontal="right" vertical="center" wrapText="1"/>
    </xf>
    <xf numFmtId="171" fontId="3" fillId="2" borderId="27" xfId="42" applyNumberFormat="1" applyFont="1" applyFill="1" applyBorder="1" applyAlignment="1">
      <alignment horizontal="right" vertical="center" wrapText="1"/>
    </xf>
    <xf numFmtId="171" fontId="3" fillId="2" borderId="26" xfId="42" applyNumberFormat="1" applyFont="1" applyFill="1" applyBorder="1" applyAlignment="1">
      <alignment horizontal="right" vertical="center" wrapText="1"/>
    </xf>
    <xf numFmtId="171" fontId="6" fillId="2" borderId="25" xfId="42" applyFont="1" applyFill="1" applyBorder="1" applyAlignment="1">
      <alignment horizontal="right" vertical="center"/>
    </xf>
    <xf numFmtId="171" fontId="6" fillId="2" borderId="27" xfId="42" applyFont="1" applyFill="1" applyBorder="1" applyAlignment="1">
      <alignment horizontal="right" vertical="center"/>
    </xf>
    <xf numFmtId="171" fontId="6" fillId="2" borderId="26" xfId="42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right" vertical="center" wrapText="1"/>
    </xf>
    <xf numFmtId="4" fontId="6" fillId="2" borderId="27" xfId="0" applyNumberFormat="1" applyFont="1" applyFill="1" applyBorder="1" applyAlignment="1">
      <alignment horizontal="right" vertical="center" wrapText="1"/>
    </xf>
    <xf numFmtId="4" fontId="6" fillId="2" borderId="26" xfId="0" applyNumberFormat="1" applyFont="1" applyFill="1" applyBorder="1" applyAlignment="1">
      <alignment horizontal="right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wrapText="1"/>
    </xf>
    <xf numFmtId="0" fontId="5" fillId="2" borderId="29" xfId="0" applyFont="1" applyFill="1" applyBorder="1" applyAlignment="1">
      <alignment wrapText="1"/>
    </xf>
    <xf numFmtId="0" fontId="5" fillId="2" borderId="31" xfId="0" applyFont="1" applyFill="1" applyBorder="1" applyAlignment="1">
      <alignment/>
    </xf>
    <xf numFmtId="0" fontId="3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wrapText="1"/>
    </xf>
    <xf numFmtId="0" fontId="5" fillId="2" borderId="32" xfId="0" applyFont="1" applyFill="1" applyBorder="1" applyAlignment="1">
      <alignment wrapText="1"/>
    </xf>
    <xf numFmtId="0" fontId="5" fillId="2" borderId="34" xfId="0" applyFont="1" applyFill="1" applyBorder="1" applyAlignment="1">
      <alignment/>
    </xf>
    <xf numFmtId="0" fontId="3" fillId="2" borderId="32" xfId="0" applyFont="1" applyFill="1" applyBorder="1" applyAlignment="1">
      <alignment horizontal="left" vertical="center" wrapText="1"/>
    </xf>
    <xf numFmtId="4" fontId="6" fillId="2" borderId="24" xfId="0" applyNumberFormat="1" applyFont="1" applyFill="1" applyBorder="1" applyAlignment="1">
      <alignment horizontal="right" vertical="center"/>
    </xf>
    <xf numFmtId="0" fontId="10" fillId="2" borderId="32" xfId="0" applyFont="1" applyFill="1" applyBorder="1" applyAlignment="1">
      <alignment vertical="center" wrapText="1"/>
    </xf>
    <xf numFmtId="0" fontId="5" fillId="2" borderId="34" xfId="0" applyFont="1" applyFill="1" applyBorder="1" applyAlignment="1">
      <alignment vertical="center" wrapText="1"/>
    </xf>
    <xf numFmtId="0" fontId="10" fillId="2" borderId="35" xfId="0" applyFont="1" applyFill="1" applyBorder="1" applyAlignment="1">
      <alignment vertical="center" wrapText="1"/>
    </xf>
    <xf numFmtId="0" fontId="10" fillId="2" borderId="36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="80" zoomScaleNormal="80" zoomScalePageLayoutView="0" workbookViewId="0" topLeftCell="A1">
      <selection activeCell="E36" sqref="E36:E45"/>
    </sheetView>
  </sheetViews>
  <sheetFormatPr defaultColWidth="9.140625" defaultRowHeight="15"/>
  <cols>
    <col min="1" max="1" width="9.140625" style="0" customWidth="1"/>
    <col min="2" max="2" width="15.28125" style="0" customWidth="1"/>
    <col min="3" max="3" width="64.8515625" style="0" customWidth="1"/>
    <col min="4" max="4" width="12.28125" style="0" customWidth="1"/>
    <col min="5" max="5" width="11.140625" style="0" customWidth="1"/>
    <col min="6" max="6" width="14.00390625" style="0" customWidth="1"/>
    <col min="7" max="7" width="15.00390625" style="0" customWidth="1"/>
    <col min="8" max="8" width="14.00390625" style="0" customWidth="1"/>
  </cols>
  <sheetData>
    <row r="1" spans="2:8" ht="14.25">
      <c r="B1" s="80" t="s">
        <v>187</v>
      </c>
      <c r="C1" s="81"/>
      <c r="D1" s="81"/>
      <c r="E1" s="81"/>
      <c r="F1" s="81"/>
      <c r="G1" s="81"/>
      <c r="H1" s="82"/>
    </row>
    <row r="2" spans="2:8" ht="15.75" customHeight="1">
      <c r="B2" s="83" t="s">
        <v>0</v>
      </c>
      <c r="C2" s="68" t="s">
        <v>1</v>
      </c>
      <c r="D2" s="68" t="s">
        <v>188</v>
      </c>
      <c r="E2" s="68" t="s">
        <v>2</v>
      </c>
      <c r="F2" s="72" t="s">
        <v>3</v>
      </c>
      <c r="G2" s="68" t="s">
        <v>4</v>
      </c>
      <c r="H2" s="64" t="s">
        <v>5</v>
      </c>
    </row>
    <row r="3" spans="2:8" ht="34.5" customHeight="1">
      <c r="B3" s="84"/>
      <c r="C3" s="78"/>
      <c r="D3" s="85"/>
      <c r="E3" s="69"/>
      <c r="F3" s="69"/>
      <c r="G3" s="69"/>
      <c r="H3" s="65"/>
    </row>
    <row r="4" spans="2:8" ht="14.25">
      <c r="B4" s="30" t="s">
        <v>20</v>
      </c>
      <c r="C4" s="30" t="s">
        <v>21</v>
      </c>
      <c r="D4" s="31">
        <v>653.98</v>
      </c>
      <c r="E4" s="36"/>
      <c r="F4" s="36">
        <f>D4*E4</f>
        <v>0</v>
      </c>
      <c r="G4" s="35"/>
      <c r="H4" s="36">
        <f>G4*D4</f>
        <v>0</v>
      </c>
    </row>
    <row r="5" spans="2:8" ht="14.25">
      <c r="B5" s="30" t="s">
        <v>22</v>
      </c>
      <c r="C5" s="30" t="s">
        <v>23</v>
      </c>
      <c r="D5" s="33">
        <v>488.57</v>
      </c>
      <c r="E5" s="36"/>
      <c r="F5" s="36">
        <f aca="true" t="shared" si="0" ref="F5:F66">D5*E5</f>
        <v>0</v>
      </c>
      <c r="G5" s="35"/>
      <c r="H5" s="36">
        <f aca="true" t="shared" si="1" ref="H5:H33">G5*D5</f>
        <v>0</v>
      </c>
    </row>
    <row r="6" spans="2:8" ht="14.25">
      <c r="B6" s="30" t="s">
        <v>24</v>
      </c>
      <c r="C6" s="30" t="s">
        <v>25</v>
      </c>
      <c r="D6" s="31">
        <v>394.9</v>
      </c>
      <c r="E6" s="36"/>
      <c r="F6" s="36">
        <f t="shared" si="0"/>
        <v>0</v>
      </c>
      <c r="G6" s="36"/>
      <c r="H6" s="36">
        <f t="shared" si="1"/>
        <v>0</v>
      </c>
    </row>
    <row r="7" spans="2:8" ht="14.25">
      <c r="B7" s="30" t="s">
        <v>26</v>
      </c>
      <c r="C7" s="30" t="s">
        <v>27</v>
      </c>
      <c r="D7" s="31">
        <v>609.05</v>
      </c>
      <c r="E7" s="36"/>
      <c r="F7" s="36">
        <f t="shared" si="0"/>
        <v>0</v>
      </c>
      <c r="G7" s="36"/>
      <c r="H7" s="36">
        <f t="shared" si="1"/>
        <v>0</v>
      </c>
    </row>
    <row r="8" spans="2:8" ht="14.25">
      <c r="B8" s="30" t="s">
        <v>28</v>
      </c>
      <c r="C8" s="30" t="s">
        <v>29</v>
      </c>
      <c r="D8" s="31">
        <v>375.42</v>
      </c>
      <c r="E8" s="36"/>
      <c r="F8" s="36">
        <f t="shared" si="0"/>
        <v>0</v>
      </c>
      <c r="G8" s="36"/>
      <c r="H8" s="36">
        <f t="shared" si="1"/>
        <v>0</v>
      </c>
    </row>
    <row r="9" spans="2:8" ht="14.25">
      <c r="B9" s="30" t="s">
        <v>30</v>
      </c>
      <c r="C9" s="30" t="s">
        <v>31</v>
      </c>
      <c r="D9" s="31">
        <v>696.91</v>
      </c>
      <c r="E9" s="36"/>
      <c r="F9" s="36">
        <f t="shared" si="0"/>
        <v>0</v>
      </c>
      <c r="G9" s="36"/>
      <c r="H9" s="36">
        <f t="shared" si="1"/>
        <v>0</v>
      </c>
    </row>
    <row r="10" spans="2:8" ht="26.25">
      <c r="B10" s="30" t="s">
        <v>32</v>
      </c>
      <c r="C10" s="30" t="s">
        <v>33</v>
      </c>
      <c r="D10" s="31">
        <v>494.58</v>
      </c>
      <c r="E10" s="36"/>
      <c r="F10" s="36">
        <f t="shared" si="0"/>
        <v>0</v>
      </c>
      <c r="G10" s="36"/>
      <c r="H10" s="36">
        <f t="shared" si="1"/>
        <v>0</v>
      </c>
    </row>
    <row r="11" spans="2:8" ht="14.25">
      <c r="B11" s="30" t="s">
        <v>34</v>
      </c>
      <c r="C11" s="30" t="s">
        <v>35</v>
      </c>
      <c r="D11" s="31">
        <v>851.2</v>
      </c>
      <c r="E11" s="36"/>
      <c r="F11" s="36">
        <f t="shared" si="0"/>
        <v>0</v>
      </c>
      <c r="G11" s="36"/>
      <c r="H11" s="36">
        <f t="shared" si="1"/>
        <v>0</v>
      </c>
    </row>
    <row r="12" spans="2:8" ht="14.25">
      <c r="B12" s="30" t="s">
        <v>36</v>
      </c>
      <c r="C12" s="30" t="s">
        <v>37</v>
      </c>
      <c r="D12" s="31">
        <v>605.29</v>
      </c>
      <c r="E12" s="36"/>
      <c r="F12" s="36">
        <f t="shared" si="0"/>
        <v>0</v>
      </c>
      <c r="G12" s="36"/>
      <c r="H12" s="36">
        <f t="shared" si="1"/>
        <v>0</v>
      </c>
    </row>
    <row r="13" spans="2:8" ht="14.25">
      <c r="B13" s="30" t="s">
        <v>38</v>
      </c>
      <c r="C13" s="30" t="s">
        <v>39</v>
      </c>
      <c r="D13" s="31">
        <v>537.79</v>
      </c>
      <c r="E13" s="36"/>
      <c r="F13" s="36">
        <f t="shared" si="0"/>
        <v>0</v>
      </c>
      <c r="G13" s="36"/>
      <c r="H13" s="36">
        <f t="shared" si="1"/>
        <v>0</v>
      </c>
    </row>
    <row r="14" spans="2:8" ht="26.25">
      <c r="B14" s="30" t="s">
        <v>40</v>
      </c>
      <c r="C14" s="30" t="s">
        <v>6</v>
      </c>
      <c r="D14" s="31">
        <v>3498.7</v>
      </c>
      <c r="E14" s="36"/>
      <c r="F14" s="36">
        <f t="shared" si="0"/>
        <v>0</v>
      </c>
      <c r="G14" s="36"/>
      <c r="H14" s="36">
        <f t="shared" si="1"/>
        <v>0</v>
      </c>
    </row>
    <row r="15" spans="2:8" ht="14.25">
      <c r="B15" s="30" t="s">
        <v>41</v>
      </c>
      <c r="C15" s="30" t="s">
        <v>42</v>
      </c>
      <c r="D15" s="31">
        <v>1841.71</v>
      </c>
      <c r="E15" s="36"/>
      <c r="F15" s="36">
        <f t="shared" si="0"/>
        <v>0</v>
      </c>
      <c r="G15" s="36"/>
      <c r="H15" s="36">
        <f t="shared" si="1"/>
        <v>0</v>
      </c>
    </row>
    <row r="16" spans="2:8" ht="39">
      <c r="B16" s="30" t="s">
        <v>43</v>
      </c>
      <c r="C16" s="30" t="s">
        <v>44</v>
      </c>
      <c r="D16" s="31">
        <v>1030.26</v>
      </c>
      <c r="E16" s="36"/>
      <c r="F16" s="36">
        <f t="shared" si="0"/>
        <v>0</v>
      </c>
      <c r="G16" s="36"/>
      <c r="H16" s="36">
        <f t="shared" si="1"/>
        <v>0</v>
      </c>
    </row>
    <row r="17" spans="2:8" ht="14.25">
      <c r="B17" s="30" t="s">
        <v>45</v>
      </c>
      <c r="C17" s="30" t="s">
        <v>46</v>
      </c>
      <c r="D17" s="31">
        <v>681.21</v>
      </c>
      <c r="E17" s="36"/>
      <c r="F17" s="36">
        <f t="shared" si="0"/>
        <v>0</v>
      </c>
      <c r="G17" s="36"/>
      <c r="H17" s="36">
        <f t="shared" si="1"/>
        <v>0</v>
      </c>
    </row>
    <row r="18" spans="2:8" ht="14.25">
      <c r="B18" s="30" t="s">
        <v>47</v>
      </c>
      <c r="C18" s="30" t="s">
        <v>48</v>
      </c>
      <c r="D18" s="31">
        <v>604.09</v>
      </c>
      <c r="E18" s="36"/>
      <c r="F18" s="36">
        <f t="shared" si="0"/>
        <v>0</v>
      </c>
      <c r="G18" s="36"/>
      <c r="H18" s="36">
        <f t="shared" si="1"/>
        <v>0</v>
      </c>
    </row>
    <row r="19" spans="2:8" ht="14.25">
      <c r="B19" s="30" t="s">
        <v>49</v>
      </c>
      <c r="C19" s="30" t="s">
        <v>50</v>
      </c>
      <c r="D19" s="31">
        <v>604.72</v>
      </c>
      <c r="E19" s="36"/>
      <c r="F19" s="36">
        <f t="shared" si="0"/>
        <v>0</v>
      </c>
      <c r="G19" s="36"/>
      <c r="H19" s="36">
        <f t="shared" si="1"/>
        <v>0</v>
      </c>
    </row>
    <row r="20" spans="2:8" ht="14.25">
      <c r="B20" s="30" t="s">
        <v>51</v>
      </c>
      <c r="C20" s="30" t="s">
        <v>52</v>
      </c>
      <c r="D20" s="31">
        <v>1068.58</v>
      </c>
      <c r="E20" s="36"/>
      <c r="F20" s="36">
        <f t="shared" si="0"/>
        <v>0</v>
      </c>
      <c r="G20" s="36"/>
      <c r="H20" s="36">
        <f t="shared" si="1"/>
        <v>0</v>
      </c>
    </row>
    <row r="21" spans="2:8" ht="26.25">
      <c r="B21" s="30" t="s">
        <v>53</v>
      </c>
      <c r="C21" s="30" t="s">
        <v>54</v>
      </c>
      <c r="D21" s="31">
        <v>486.51</v>
      </c>
      <c r="E21" s="36"/>
      <c r="F21" s="36">
        <f t="shared" si="0"/>
        <v>0</v>
      </c>
      <c r="G21" s="36"/>
      <c r="H21" s="36">
        <f t="shared" si="1"/>
        <v>0</v>
      </c>
    </row>
    <row r="22" spans="2:8" ht="14.25">
      <c r="B22" s="30" t="s">
        <v>55</v>
      </c>
      <c r="C22" s="30" t="s">
        <v>56</v>
      </c>
      <c r="D22" s="31">
        <v>328.62</v>
      </c>
      <c r="E22" s="36"/>
      <c r="F22" s="36">
        <f t="shared" si="0"/>
        <v>0</v>
      </c>
      <c r="G22" s="36"/>
      <c r="H22" s="36">
        <f t="shared" si="1"/>
        <v>0</v>
      </c>
    </row>
    <row r="23" spans="2:8" ht="14.25">
      <c r="B23" s="30" t="s">
        <v>57</v>
      </c>
      <c r="C23" s="30" t="s">
        <v>58</v>
      </c>
      <c r="D23" s="31">
        <v>560.78</v>
      </c>
      <c r="E23" s="36"/>
      <c r="F23" s="36">
        <f t="shared" si="0"/>
        <v>0</v>
      </c>
      <c r="G23" s="36"/>
      <c r="H23" s="36">
        <f t="shared" si="1"/>
        <v>0</v>
      </c>
    </row>
    <row r="24" spans="2:8" ht="14.25">
      <c r="B24" s="30" t="s">
        <v>59</v>
      </c>
      <c r="C24" s="30" t="s">
        <v>60</v>
      </c>
      <c r="D24" s="31">
        <v>506.18</v>
      </c>
      <c r="E24" s="36"/>
      <c r="F24" s="36">
        <f t="shared" si="0"/>
        <v>0</v>
      </c>
      <c r="G24" s="36"/>
      <c r="H24" s="36">
        <f t="shared" si="1"/>
        <v>0</v>
      </c>
    </row>
    <row r="25" spans="2:8" ht="14.25">
      <c r="B25" s="30" t="s">
        <v>61</v>
      </c>
      <c r="C25" s="30" t="s">
        <v>7</v>
      </c>
      <c r="D25" s="31">
        <v>1483.27</v>
      </c>
      <c r="E25" s="36"/>
      <c r="F25" s="36">
        <f t="shared" si="0"/>
        <v>0</v>
      </c>
      <c r="G25" s="36"/>
      <c r="H25" s="36">
        <f t="shared" si="1"/>
        <v>0</v>
      </c>
    </row>
    <row r="26" spans="2:8" ht="39" customHeight="1">
      <c r="B26" s="30" t="s">
        <v>62</v>
      </c>
      <c r="C26" s="30" t="s">
        <v>8</v>
      </c>
      <c r="D26" s="31">
        <v>2863.09</v>
      </c>
      <c r="E26" s="36"/>
      <c r="F26" s="36">
        <f t="shared" si="0"/>
        <v>0</v>
      </c>
      <c r="G26" s="36"/>
      <c r="H26" s="36">
        <f t="shared" si="1"/>
        <v>0</v>
      </c>
    </row>
    <row r="27" spans="2:8" ht="52.5">
      <c r="B27" s="30" t="s">
        <v>63</v>
      </c>
      <c r="C27" s="30" t="s">
        <v>64</v>
      </c>
      <c r="D27" s="31">
        <v>930.93</v>
      </c>
      <c r="E27" s="36"/>
      <c r="F27" s="36">
        <f t="shared" si="0"/>
        <v>0</v>
      </c>
      <c r="G27" s="36"/>
      <c r="H27" s="36">
        <f t="shared" si="1"/>
        <v>0</v>
      </c>
    </row>
    <row r="28" spans="2:8" ht="49.5" customHeight="1">
      <c r="B28" s="30" t="s">
        <v>65</v>
      </c>
      <c r="C28" s="30" t="s">
        <v>66</v>
      </c>
      <c r="D28" s="31">
        <v>772.61</v>
      </c>
      <c r="E28" s="36"/>
      <c r="F28" s="36">
        <f t="shared" si="0"/>
        <v>0</v>
      </c>
      <c r="G28" s="36"/>
      <c r="H28" s="36">
        <f t="shared" si="1"/>
        <v>0</v>
      </c>
    </row>
    <row r="29" spans="2:8" ht="14.25">
      <c r="B29" s="47" t="s">
        <v>67</v>
      </c>
      <c r="C29" s="30" t="s">
        <v>68</v>
      </c>
      <c r="D29" s="49" t="s">
        <v>70</v>
      </c>
      <c r="E29" s="43"/>
      <c r="F29" s="43">
        <f t="shared" si="0"/>
        <v>0</v>
      </c>
      <c r="G29" s="43"/>
      <c r="H29" s="43">
        <f t="shared" si="1"/>
        <v>0</v>
      </c>
    </row>
    <row r="30" spans="2:8" ht="26.25">
      <c r="B30" s="48"/>
      <c r="C30" s="30" t="s">
        <v>69</v>
      </c>
      <c r="D30" s="50"/>
      <c r="E30" s="44"/>
      <c r="F30" s="44"/>
      <c r="G30" s="44"/>
      <c r="H30" s="44"/>
    </row>
    <row r="31" spans="2:8" ht="26.25">
      <c r="B31" s="30" t="s">
        <v>71</v>
      </c>
      <c r="C31" s="30" t="s">
        <v>72</v>
      </c>
      <c r="D31" s="31">
        <v>565.98</v>
      </c>
      <c r="E31" s="36"/>
      <c r="F31" s="36">
        <f t="shared" si="0"/>
        <v>0</v>
      </c>
      <c r="G31" s="36"/>
      <c r="H31" s="34">
        <f t="shared" si="1"/>
        <v>0</v>
      </c>
    </row>
    <row r="32" spans="2:8" ht="14.25">
      <c r="B32" s="30" t="s">
        <v>73</v>
      </c>
      <c r="C32" s="30" t="s">
        <v>74</v>
      </c>
      <c r="D32" s="31">
        <v>1316.35</v>
      </c>
      <c r="E32" s="36"/>
      <c r="F32" s="36">
        <f t="shared" si="0"/>
        <v>0</v>
      </c>
      <c r="G32" s="36"/>
      <c r="H32" s="34">
        <f t="shared" si="1"/>
        <v>0</v>
      </c>
    </row>
    <row r="33" spans="2:8" ht="26.25">
      <c r="B33" s="45" t="s">
        <v>75</v>
      </c>
      <c r="C33" s="30" t="s">
        <v>76</v>
      </c>
      <c r="D33" s="46">
        <v>582.79</v>
      </c>
      <c r="E33" s="73"/>
      <c r="F33" s="73">
        <f t="shared" si="0"/>
        <v>0</v>
      </c>
      <c r="G33" s="73"/>
      <c r="H33" s="43">
        <f t="shared" si="1"/>
        <v>0</v>
      </c>
    </row>
    <row r="34" spans="2:8" ht="14.25">
      <c r="B34" s="45"/>
      <c r="C34" s="30" t="s">
        <v>77</v>
      </c>
      <c r="D34" s="46"/>
      <c r="E34" s="73"/>
      <c r="F34" s="73"/>
      <c r="G34" s="73"/>
      <c r="H34" s="53"/>
    </row>
    <row r="35" spans="2:8" ht="14.25">
      <c r="B35" s="45"/>
      <c r="C35" s="30" t="s">
        <v>78</v>
      </c>
      <c r="D35" s="46"/>
      <c r="E35" s="73"/>
      <c r="F35" s="73"/>
      <c r="G35" s="73"/>
      <c r="H35" s="44"/>
    </row>
    <row r="36" spans="2:8" ht="14.25">
      <c r="B36" s="47" t="s">
        <v>79</v>
      </c>
      <c r="C36" s="30" t="s">
        <v>80</v>
      </c>
      <c r="D36" s="49">
        <v>6339.81</v>
      </c>
      <c r="E36" s="61"/>
      <c r="F36" s="61">
        <f t="shared" si="0"/>
        <v>0</v>
      </c>
      <c r="G36" s="43"/>
      <c r="H36" s="43">
        <f>G36*D36</f>
        <v>0</v>
      </c>
    </row>
    <row r="37" spans="2:8" ht="14.25">
      <c r="B37" s="51"/>
      <c r="C37" s="30" t="s">
        <v>81</v>
      </c>
      <c r="D37" s="52"/>
      <c r="E37" s="62"/>
      <c r="F37" s="62"/>
      <c r="G37" s="53"/>
      <c r="H37" s="53"/>
    </row>
    <row r="38" spans="2:8" ht="14.25">
      <c r="B38" s="51"/>
      <c r="C38" s="30" t="s">
        <v>82</v>
      </c>
      <c r="D38" s="52"/>
      <c r="E38" s="62"/>
      <c r="F38" s="62"/>
      <c r="G38" s="53"/>
      <c r="H38" s="53"/>
    </row>
    <row r="39" spans="2:8" ht="14.25">
      <c r="B39" s="51"/>
      <c r="C39" s="30" t="s">
        <v>83</v>
      </c>
      <c r="D39" s="52"/>
      <c r="E39" s="62"/>
      <c r="F39" s="62"/>
      <c r="G39" s="53"/>
      <c r="H39" s="53"/>
    </row>
    <row r="40" spans="2:8" ht="14.25">
      <c r="B40" s="51"/>
      <c r="C40" s="30" t="s">
        <v>84</v>
      </c>
      <c r="D40" s="52"/>
      <c r="E40" s="62"/>
      <c r="F40" s="62"/>
      <c r="G40" s="53"/>
      <c r="H40" s="53"/>
    </row>
    <row r="41" spans="2:8" ht="14.25">
      <c r="B41" s="51"/>
      <c r="C41" s="30" t="s">
        <v>85</v>
      </c>
      <c r="D41" s="52"/>
      <c r="E41" s="62"/>
      <c r="F41" s="62"/>
      <c r="G41" s="53"/>
      <c r="H41" s="53"/>
    </row>
    <row r="42" spans="2:8" ht="14.25">
      <c r="B42" s="51"/>
      <c r="C42" s="30" t="s">
        <v>86</v>
      </c>
      <c r="D42" s="52"/>
      <c r="E42" s="62"/>
      <c r="F42" s="62"/>
      <c r="G42" s="53"/>
      <c r="H42" s="53"/>
    </row>
    <row r="43" spans="2:8" ht="26.25" customHeight="1">
      <c r="B43" s="51"/>
      <c r="C43" s="30" t="s">
        <v>87</v>
      </c>
      <c r="D43" s="52"/>
      <c r="E43" s="62"/>
      <c r="F43" s="62"/>
      <c r="G43" s="53"/>
      <c r="H43" s="53"/>
    </row>
    <row r="44" spans="2:8" ht="14.25">
      <c r="B44" s="51"/>
      <c r="C44" s="30" t="s">
        <v>88</v>
      </c>
      <c r="D44" s="52"/>
      <c r="E44" s="62"/>
      <c r="F44" s="62"/>
      <c r="G44" s="53"/>
      <c r="H44" s="53"/>
    </row>
    <row r="45" spans="2:8" ht="14.25">
      <c r="B45" s="48"/>
      <c r="C45" s="30" t="s">
        <v>9</v>
      </c>
      <c r="D45" s="50"/>
      <c r="E45" s="63"/>
      <c r="F45" s="63"/>
      <c r="G45" s="44"/>
      <c r="H45" s="44"/>
    </row>
    <row r="46" spans="2:8" ht="14.25">
      <c r="B46" s="47" t="s">
        <v>89</v>
      </c>
      <c r="C46" s="30" t="s">
        <v>90</v>
      </c>
      <c r="D46" s="55">
        <v>6692.64</v>
      </c>
      <c r="E46" s="58"/>
      <c r="F46" s="43">
        <f t="shared" si="0"/>
        <v>0</v>
      </c>
      <c r="G46" s="43"/>
      <c r="H46" s="43">
        <f>G46*D46</f>
        <v>0</v>
      </c>
    </row>
    <row r="47" spans="2:8" ht="14.25">
      <c r="B47" s="51"/>
      <c r="C47" s="30" t="s">
        <v>81</v>
      </c>
      <c r="D47" s="56"/>
      <c r="E47" s="59"/>
      <c r="F47" s="53"/>
      <c r="G47" s="53"/>
      <c r="H47" s="53"/>
    </row>
    <row r="48" spans="2:8" ht="14.25">
      <c r="B48" s="51"/>
      <c r="C48" s="30" t="s">
        <v>82</v>
      </c>
      <c r="D48" s="56"/>
      <c r="E48" s="59"/>
      <c r="F48" s="53"/>
      <c r="G48" s="53"/>
      <c r="H48" s="53"/>
    </row>
    <row r="49" spans="2:8" ht="14.25">
      <c r="B49" s="51"/>
      <c r="C49" s="30" t="s">
        <v>83</v>
      </c>
      <c r="D49" s="56"/>
      <c r="E49" s="59"/>
      <c r="F49" s="53"/>
      <c r="G49" s="53"/>
      <c r="H49" s="53"/>
    </row>
    <row r="50" spans="2:8" ht="14.25">
      <c r="B50" s="51"/>
      <c r="C50" s="30" t="s">
        <v>84</v>
      </c>
      <c r="D50" s="56"/>
      <c r="E50" s="59"/>
      <c r="F50" s="53"/>
      <c r="G50" s="53"/>
      <c r="H50" s="53"/>
    </row>
    <row r="51" spans="2:8" ht="14.25">
      <c r="B51" s="51"/>
      <c r="C51" s="30" t="s">
        <v>85</v>
      </c>
      <c r="D51" s="56"/>
      <c r="E51" s="59"/>
      <c r="F51" s="53"/>
      <c r="G51" s="53"/>
      <c r="H51" s="53"/>
    </row>
    <row r="52" spans="2:8" ht="14.25">
      <c r="B52" s="51"/>
      <c r="C52" s="30" t="s">
        <v>86</v>
      </c>
      <c r="D52" s="56"/>
      <c r="E52" s="59"/>
      <c r="F52" s="53"/>
      <c r="G52" s="53"/>
      <c r="H52" s="53"/>
    </row>
    <row r="53" spans="2:8" ht="26.25">
      <c r="B53" s="51"/>
      <c r="C53" s="30" t="s">
        <v>91</v>
      </c>
      <c r="D53" s="56"/>
      <c r="E53" s="59"/>
      <c r="F53" s="53"/>
      <c r="G53" s="53"/>
      <c r="H53" s="53"/>
    </row>
    <row r="54" spans="2:8" ht="14.25">
      <c r="B54" s="51"/>
      <c r="C54" s="30" t="s">
        <v>88</v>
      </c>
      <c r="D54" s="56"/>
      <c r="E54" s="59"/>
      <c r="F54" s="53"/>
      <c r="G54" s="53"/>
      <c r="H54" s="53"/>
    </row>
    <row r="55" spans="2:8" ht="14.25">
      <c r="B55" s="48"/>
      <c r="C55" s="30" t="s">
        <v>9</v>
      </c>
      <c r="D55" s="57"/>
      <c r="E55" s="60"/>
      <c r="F55" s="44"/>
      <c r="G55" s="44"/>
      <c r="H55" s="44"/>
    </row>
    <row r="56" spans="2:8" ht="14.25">
      <c r="B56" s="47" t="s">
        <v>92</v>
      </c>
      <c r="C56" s="30" t="s">
        <v>93</v>
      </c>
      <c r="D56" s="55">
        <v>23649.66</v>
      </c>
      <c r="E56" s="58"/>
      <c r="F56" s="43">
        <f t="shared" si="0"/>
        <v>0</v>
      </c>
      <c r="G56" s="43"/>
      <c r="H56" s="43">
        <f>G56*D56</f>
        <v>0</v>
      </c>
    </row>
    <row r="57" spans="2:8" ht="14.25">
      <c r="B57" s="51"/>
      <c r="C57" s="30" t="s">
        <v>94</v>
      </c>
      <c r="D57" s="56"/>
      <c r="E57" s="59"/>
      <c r="F57" s="53"/>
      <c r="G57" s="53"/>
      <c r="H57" s="53"/>
    </row>
    <row r="58" spans="2:8" ht="14.25">
      <c r="B58" s="51"/>
      <c r="C58" s="30" t="s">
        <v>82</v>
      </c>
      <c r="D58" s="56"/>
      <c r="E58" s="59"/>
      <c r="F58" s="53"/>
      <c r="G58" s="53"/>
      <c r="H58" s="53"/>
    </row>
    <row r="59" spans="2:8" ht="14.25">
      <c r="B59" s="51"/>
      <c r="C59" s="30" t="s">
        <v>83</v>
      </c>
      <c r="D59" s="56"/>
      <c r="E59" s="59"/>
      <c r="F59" s="53"/>
      <c r="G59" s="53"/>
      <c r="H59" s="53"/>
    </row>
    <row r="60" spans="2:8" ht="14.25">
      <c r="B60" s="51"/>
      <c r="C60" s="30" t="s">
        <v>84</v>
      </c>
      <c r="D60" s="56"/>
      <c r="E60" s="59"/>
      <c r="F60" s="53"/>
      <c r="G60" s="53"/>
      <c r="H60" s="53"/>
    </row>
    <row r="61" spans="2:8" ht="14.25">
      <c r="B61" s="51"/>
      <c r="C61" s="30" t="s">
        <v>85</v>
      </c>
      <c r="D61" s="56"/>
      <c r="E61" s="59"/>
      <c r="F61" s="53"/>
      <c r="G61" s="53"/>
      <c r="H61" s="53"/>
    </row>
    <row r="62" spans="2:8" ht="14.25">
      <c r="B62" s="51"/>
      <c r="C62" s="30" t="s">
        <v>86</v>
      </c>
      <c r="D62" s="56"/>
      <c r="E62" s="59"/>
      <c r="F62" s="53"/>
      <c r="G62" s="53"/>
      <c r="H62" s="53"/>
    </row>
    <row r="63" spans="2:8" ht="26.25">
      <c r="B63" s="51"/>
      <c r="C63" s="30" t="s">
        <v>87</v>
      </c>
      <c r="D63" s="56"/>
      <c r="E63" s="59"/>
      <c r="F63" s="53"/>
      <c r="G63" s="53"/>
      <c r="H63" s="53"/>
    </row>
    <row r="64" spans="2:8" ht="14.25">
      <c r="B64" s="51"/>
      <c r="C64" s="30" t="s">
        <v>88</v>
      </c>
      <c r="D64" s="56"/>
      <c r="E64" s="59"/>
      <c r="F64" s="53"/>
      <c r="G64" s="53"/>
      <c r="H64" s="53"/>
    </row>
    <row r="65" spans="2:8" ht="14.25">
      <c r="B65" s="48"/>
      <c r="C65" s="30" t="s">
        <v>9</v>
      </c>
      <c r="D65" s="57"/>
      <c r="E65" s="60"/>
      <c r="F65" s="44"/>
      <c r="G65" s="44"/>
      <c r="H65" s="44"/>
    </row>
    <row r="66" spans="2:8" ht="14.25">
      <c r="B66" s="47" t="s">
        <v>95</v>
      </c>
      <c r="C66" s="30" t="s">
        <v>96</v>
      </c>
      <c r="D66" s="49">
        <v>24473.74</v>
      </c>
      <c r="E66" s="43"/>
      <c r="F66" s="43">
        <f t="shared" si="0"/>
        <v>0</v>
      </c>
      <c r="G66" s="43"/>
      <c r="H66" s="54">
        <f>G66*D66</f>
        <v>0</v>
      </c>
    </row>
    <row r="67" spans="2:8" ht="14.25">
      <c r="B67" s="51"/>
      <c r="C67" s="30" t="s">
        <v>97</v>
      </c>
      <c r="D67" s="52"/>
      <c r="E67" s="53"/>
      <c r="F67" s="53"/>
      <c r="G67" s="53"/>
      <c r="H67" s="54"/>
    </row>
    <row r="68" spans="2:8" ht="14.25">
      <c r="B68" s="51"/>
      <c r="C68" s="30" t="s">
        <v>98</v>
      </c>
      <c r="D68" s="52"/>
      <c r="E68" s="53"/>
      <c r="F68" s="53"/>
      <c r="G68" s="53"/>
      <c r="H68" s="54"/>
    </row>
    <row r="69" spans="2:8" ht="14.25">
      <c r="B69" s="51"/>
      <c r="C69" s="30" t="s">
        <v>99</v>
      </c>
      <c r="D69" s="52"/>
      <c r="E69" s="53"/>
      <c r="F69" s="53"/>
      <c r="G69" s="53"/>
      <c r="H69" s="54"/>
    </row>
    <row r="70" spans="2:8" ht="14.25">
      <c r="B70" s="48"/>
      <c r="C70" s="30" t="s">
        <v>100</v>
      </c>
      <c r="D70" s="50"/>
      <c r="E70" s="44"/>
      <c r="F70" s="44"/>
      <c r="G70" s="44"/>
      <c r="H70" s="54"/>
    </row>
    <row r="71" spans="2:8" ht="14.25">
      <c r="B71" s="47" t="s">
        <v>101</v>
      </c>
      <c r="C71" s="30" t="s">
        <v>102</v>
      </c>
      <c r="D71" s="49">
        <v>71943.19</v>
      </c>
      <c r="E71" s="43"/>
      <c r="F71" s="43">
        <f aca="true" t="shared" si="2" ref="F71:F93">D71*E71</f>
        <v>0</v>
      </c>
      <c r="G71" s="43"/>
      <c r="H71" s="54">
        <f>G71*D71</f>
        <v>0</v>
      </c>
    </row>
    <row r="72" spans="2:8" ht="14.25">
      <c r="B72" s="51"/>
      <c r="C72" s="30" t="s">
        <v>103</v>
      </c>
      <c r="D72" s="52"/>
      <c r="E72" s="53"/>
      <c r="F72" s="53"/>
      <c r="G72" s="53"/>
      <c r="H72" s="54"/>
    </row>
    <row r="73" spans="2:8" ht="39" customHeight="1">
      <c r="B73" s="51"/>
      <c r="C73" s="30" t="s">
        <v>104</v>
      </c>
      <c r="D73" s="52"/>
      <c r="E73" s="53"/>
      <c r="F73" s="53"/>
      <c r="G73" s="53"/>
      <c r="H73" s="54"/>
    </row>
    <row r="74" spans="2:8" ht="14.25">
      <c r="B74" s="51"/>
      <c r="C74" s="30" t="s">
        <v>98</v>
      </c>
      <c r="D74" s="52"/>
      <c r="E74" s="53"/>
      <c r="F74" s="53"/>
      <c r="G74" s="53"/>
      <c r="H74" s="54"/>
    </row>
    <row r="75" spans="2:8" ht="14.25">
      <c r="B75" s="48"/>
      <c r="C75" s="30" t="s">
        <v>10</v>
      </c>
      <c r="D75" s="50"/>
      <c r="E75" s="44"/>
      <c r="F75" s="44"/>
      <c r="G75" s="44"/>
      <c r="H75" s="54"/>
    </row>
    <row r="76" spans="2:8" ht="39">
      <c r="B76" s="32" t="s">
        <v>105</v>
      </c>
      <c r="C76" s="30" t="s">
        <v>106</v>
      </c>
      <c r="D76" s="31">
        <v>2186.58</v>
      </c>
      <c r="E76" s="36"/>
      <c r="F76" s="36">
        <f t="shared" si="2"/>
        <v>0</v>
      </c>
      <c r="G76" s="36"/>
      <c r="H76" s="36">
        <f>G76*D76</f>
        <v>0</v>
      </c>
    </row>
    <row r="77" spans="2:8" ht="26.25">
      <c r="B77" s="32" t="s">
        <v>107</v>
      </c>
      <c r="C77" s="30" t="s">
        <v>108</v>
      </c>
      <c r="D77" s="31">
        <v>585.89</v>
      </c>
      <c r="E77" s="36"/>
      <c r="F77" s="36">
        <f t="shared" si="2"/>
        <v>0</v>
      </c>
      <c r="G77" s="36"/>
      <c r="H77" s="36">
        <f aca="true" t="shared" si="3" ref="H77:H93">G77*D77</f>
        <v>0</v>
      </c>
    </row>
    <row r="78" spans="2:8" ht="14.25">
      <c r="B78" s="32" t="s">
        <v>109</v>
      </c>
      <c r="C78" s="30" t="s">
        <v>110</v>
      </c>
      <c r="D78" s="31">
        <v>289.63</v>
      </c>
      <c r="E78" s="36"/>
      <c r="F78" s="36">
        <f t="shared" si="2"/>
        <v>0</v>
      </c>
      <c r="G78" s="36"/>
      <c r="H78" s="36">
        <f t="shared" si="3"/>
        <v>0</v>
      </c>
    </row>
    <row r="79" spans="2:8" ht="14.25">
      <c r="B79" s="47" t="s">
        <v>111</v>
      </c>
      <c r="C79" s="30" t="s">
        <v>112</v>
      </c>
      <c r="D79" s="49">
        <v>129.34</v>
      </c>
      <c r="E79" s="43"/>
      <c r="F79" s="43">
        <f t="shared" si="2"/>
        <v>0</v>
      </c>
      <c r="G79" s="43"/>
      <c r="H79" s="43">
        <f t="shared" si="3"/>
        <v>0</v>
      </c>
    </row>
    <row r="80" spans="2:8" ht="14.25">
      <c r="B80" s="51"/>
      <c r="C80" s="30" t="s">
        <v>113</v>
      </c>
      <c r="D80" s="52"/>
      <c r="E80" s="53"/>
      <c r="F80" s="53"/>
      <c r="G80" s="53"/>
      <c r="H80" s="53"/>
    </row>
    <row r="81" spans="2:8" ht="39">
      <c r="B81" s="48"/>
      <c r="C81" s="30" t="s">
        <v>114</v>
      </c>
      <c r="D81" s="50"/>
      <c r="E81" s="44"/>
      <c r="F81" s="44"/>
      <c r="G81" s="44"/>
      <c r="H81" s="44"/>
    </row>
    <row r="82" spans="2:8" ht="14.25">
      <c r="B82" s="32" t="s">
        <v>115</v>
      </c>
      <c r="C82" s="30" t="s">
        <v>116</v>
      </c>
      <c r="D82" s="31">
        <v>2571.08</v>
      </c>
      <c r="E82" s="36"/>
      <c r="F82" s="36">
        <f t="shared" si="2"/>
        <v>0</v>
      </c>
      <c r="G82" s="36"/>
      <c r="H82" s="37">
        <f t="shared" si="3"/>
        <v>0</v>
      </c>
    </row>
    <row r="83" spans="2:8" ht="26.25">
      <c r="B83" s="32" t="s">
        <v>117</v>
      </c>
      <c r="C83" s="30" t="s">
        <v>118</v>
      </c>
      <c r="D83" s="31">
        <v>2393.9</v>
      </c>
      <c r="E83" s="36"/>
      <c r="F83" s="36">
        <f t="shared" si="2"/>
        <v>0</v>
      </c>
      <c r="G83" s="36"/>
      <c r="H83" s="39"/>
    </row>
    <row r="84" spans="2:8" ht="26.25">
      <c r="B84" s="32" t="s">
        <v>119</v>
      </c>
      <c r="C84" s="30" t="s">
        <v>120</v>
      </c>
      <c r="D84" s="31">
        <v>4303.96</v>
      </c>
      <c r="E84" s="36"/>
      <c r="F84" s="36">
        <f t="shared" si="2"/>
        <v>0</v>
      </c>
      <c r="G84" s="36"/>
      <c r="H84" s="38"/>
    </row>
    <row r="85" spans="2:8" ht="14.25">
      <c r="B85" s="32" t="s">
        <v>121</v>
      </c>
      <c r="C85" s="30" t="s">
        <v>122</v>
      </c>
      <c r="D85" s="31">
        <v>1951.68</v>
      </c>
      <c r="E85" s="36"/>
      <c r="F85" s="36">
        <f t="shared" si="2"/>
        <v>0</v>
      </c>
      <c r="G85" s="36"/>
      <c r="H85" s="34">
        <f t="shared" si="3"/>
        <v>0</v>
      </c>
    </row>
    <row r="86" spans="2:8" ht="14.25">
      <c r="B86" s="32" t="s">
        <v>123</v>
      </c>
      <c r="C86" s="30" t="s">
        <v>124</v>
      </c>
      <c r="D86" s="31">
        <v>2499.97</v>
      </c>
      <c r="E86" s="36"/>
      <c r="F86" s="36">
        <f t="shared" si="2"/>
        <v>0</v>
      </c>
      <c r="G86" s="36"/>
      <c r="H86" s="34">
        <f t="shared" si="3"/>
        <v>0</v>
      </c>
    </row>
    <row r="87" spans="2:8" ht="14.25">
      <c r="B87" s="32" t="s">
        <v>125</v>
      </c>
      <c r="C87" s="30" t="s">
        <v>126</v>
      </c>
      <c r="D87" s="31">
        <v>2475.21</v>
      </c>
      <c r="E87" s="36"/>
      <c r="F87" s="36">
        <f t="shared" si="2"/>
        <v>0</v>
      </c>
      <c r="G87" s="36"/>
      <c r="H87" s="34">
        <f t="shared" si="3"/>
        <v>0</v>
      </c>
    </row>
    <row r="88" spans="2:8" ht="14.25">
      <c r="B88" s="32" t="s">
        <v>127</v>
      </c>
      <c r="C88" s="30" t="s">
        <v>128</v>
      </c>
      <c r="D88" s="31">
        <v>1750.08</v>
      </c>
      <c r="E88" s="36"/>
      <c r="F88" s="36">
        <f t="shared" si="2"/>
        <v>0</v>
      </c>
      <c r="G88" s="36"/>
      <c r="H88" s="34">
        <f t="shared" si="3"/>
        <v>0</v>
      </c>
    </row>
    <row r="89" spans="2:8" ht="14.25">
      <c r="B89" s="32" t="s">
        <v>129</v>
      </c>
      <c r="C89" s="30" t="s">
        <v>130</v>
      </c>
      <c r="D89" s="31">
        <v>2721.7</v>
      </c>
      <c r="E89" s="36"/>
      <c r="F89" s="36">
        <f t="shared" si="2"/>
        <v>0</v>
      </c>
      <c r="G89" s="36"/>
      <c r="H89" s="34">
        <f t="shared" si="3"/>
        <v>0</v>
      </c>
    </row>
    <row r="90" spans="2:8" ht="14.25">
      <c r="B90" s="32" t="s">
        <v>131</v>
      </c>
      <c r="C90" s="30" t="s">
        <v>11</v>
      </c>
      <c r="D90" s="31">
        <v>5459.12</v>
      </c>
      <c r="E90" s="36"/>
      <c r="F90" s="36">
        <f t="shared" si="2"/>
        <v>0</v>
      </c>
      <c r="G90" s="36"/>
      <c r="H90" s="34">
        <f t="shared" si="3"/>
        <v>0</v>
      </c>
    </row>
    <row r="91" spans="2:8" ht="14.25">
      <c r="B91" s="32" t="s">
        <v>132</v>
      </c>
      <c r="C91" s="30" t="s">
        <v>133</v>
      </c>
      <c r="D91" s="31">
        <v>608.43</v>
      </c>
      <c r="E91" s="36"/>
      <c r="F91" s="36">
        <f t="shared" si="2"/>
        <v>0</v>
      </c>
      <c r="G91" s="36"/>
      <c r="H91" s="34">
        <f t="shared" si="3"/>
        <v>0</v>
      </c>
    </row>
    <row r="92" spans="2:8" ht="14.25">
      <c r="B92" s="32" t="s">
        <v>134</v>
      </c>
      <c r="C92" s="30" t="s">
        <v>135</v>
      </c>
      <c r="D92" s="31">
        <v>608.43</v>
      </c>
      <c r="E92" s="36"/>
      <c r="F92" s="36">
        <f t="shared" si="2"/>
        <v>0</v>
      </c>
      <c r="G92" s="36"/>
      <c r="H92" s="34">
        <f t="shared" si="3"/>
        <v>0</v>
      </c>
    </row>
    <row r="93" spans="2:8" ht="14.25">
      <c r="B93" s="32" t="s">
        <v>136</v>
      </c>
      <c r="C93" s="30" t="s">
        <v>137</v>
      </c>
      <c r="D93" s="31">
        <v>4902.86</v>
      </c>
      <c r="E93" s="36"/>
      <c r="F93" s="36">
        <f t="shared" si="2"/>
        <v>0</v>
      </c>
      <c r="G93" s="36"/>
      <c r="H93" s="34">
        <f t="shared" si="3"/>
        <v>0</v>
      </c>
    </row>
    <row r="94" spans="2:8" ht="15" thickBot="1">
      <c r="B94" s="27"/>
      <c r="C94" s="28" t="s">
        <v>12</v>
      </c>
      <c r="D94" s="29"/>
      <c r="E94" s="41"/>
      <c r="F94" s="40">
        <f>SUM(F4:F93)</f>
        <v>0</v>
      </c>
      <c r="G94" s="40"/>
      <c r="H94" s="40">
        <f>SUM(H4:H93)</f>
        <v>0</v>
      </c>
    </row>
    <row r="95" spans="1:8" ht="55.5" customHeight="1" thickBot="1">
      <c r="A95" s="42"/>
      <c r="B95" s="42"/>
      <c r="C95" s="42"/>
      <c r="D95" s="42"/>
      <c r="E95" s="42"/>
      <c r="F95" s="42"/>
      <c r="G95" s="42"/>
      <c r="H95" s="42"/>
    </row>
    <row r="96" spans="2:8" ht="14.25">
      <c r="B96" s="76" t="s">
        <v>0</v>
      </c>
      <c r="C96" s="74" t="s">
        <v>13</v>
      </c>
      <c r="D96" s="74" t="s">
        <v>189</v>
      </c>
      <c r="E96" s="70" t="s">
        <v>14</v>
      </c>
      <c r="F96" s="70" t="s">
        <v>3</v>
      </c>
      <c r="G96" s="70" t="s">
        <v>15</v>
      </c>
      <c r="H96" s="66" t="s">
        <v>5</v>
      </c>
    </row>
    <row r="97" spans="2:8" ht="44.25" customHeight="1" thickBot="1">
      <c r="B97" s="77"/>
      <c r="C97" s="79"/>
      <c r="D97" s="75"/>
      <c r="E97" s="71"/>
      <c r="F97" s="71"/>
      <c r="G97" s="71"/>
      <c r="H97" s="67"/>
    </row>
    <row r="98" spans="2:8" ht="15" thickBot="1">
      <c r="B98" s="4" t="s">
        <v>138</v>
      </c>
      <c r="C98" s="5" t="s">
        <v>139</v>
      </c>
      <c r="D98" s="6">
        <v>265.23</v>
      </c>
      <c r="E98" s="7"/>
      <c r="F98" s="7">
        <f>E98*D98</f>
        <v>0</v>
      </c>
      <c r="G98" s="7"/>
      <c r="H98" s="8">
        <f>G98*D98</f>
        <v>0</v>
      </c>
    </row>
    <row r="99" spans="2:8" ht="15" thickBot="1">
      <c r="B99" s="9" t="s">
        <v>140</v>
      </c>
      <c r="C99" s="10" t="s">
        <v>141</v>
      </c>
      <c r="D99" s="11">
        <v>354.73</v>
      </c>
      <c r="E99" s="12"/>
      <c r="F99" s="7">
        <f aca="true" t="shared" si="4" ref="F99:F122">E99*D99</f>
        <v>0</v>
      </c>
      <c r="G99" s="12"/>
      <c r="H99" s="8">
        <f aca="true" t="shared" si="5" ref="H99:H122">G99*D99</f>
        <v>0</v>
      </c>
    </row>
    <row r="100" spans="2:8" ht="15" thickBot="1">
      <c r="B100" s="9" t="s">
        <v>142</v>
      </c>
      <c r="C100" s="10" t="s">
        <v>143</v>
      </c>
      <c r="D100" s="11">
        <v>335.31</v>
      </c>
      <c r="E100" s="12"/>
      <c r="F100" s="7">
        <f t="shared" si="4"/>
        <v>0</v>
      </c>
      <c r="G100" s="12"/>
      <c r="H100" s="8">
        <f t="shared" si="5"/>
        <v>0</v>
      </c>
    </row>
    <row r="101" spans="2:8" ht="15" thickBot="1">
      <c r="B101" s="9" t="s">
        <v>144</v>
      </c>
      <c r="C101" s="10" t="s">
        <v>145</v>
      </c>
      <c r="D101" s="11">
        <v>820.14</v>
      </c>
      <c r="E101" s="12"/>
      <c r="F101" s="7">
        <f t="shared" si="4"/>
        <v>0</v>
      </c>
      <c r="G101" s="12"/>
      <c r="H101" s="8">
        <f t="shared" si="5"/>
        <v>0</v>
      </c>
    </row>
    <row r="102" spans="2:8" ht="27.75" thickBot="1">
      <c r="B102" s="9" t="s">
        <v>146</v>
      </c>
      <c r="C102" s="10" t="s">
        <v>147</v>
      </c>
      <c r="D102" s="11">
        <v>810.32</v>
      </c>
      <c r="E102" s="12"/>
      <c r="F102" s="7">
        <f t="shared" si="4"/>
        <v>0</v>
      </c>
      <c r="G102" s="12"/>
      <c r="H102" s="8">
        <f t="shared" si="5"/>
        <v>0</v>
      </c>
    </row>
    <row r="103" spans="2:8" ht="15" thickBot="1">
      <c r="B103" s="9" t="s">
        <v>148</v>
      </c>
      <c r="C103" s="10" t="s">
        <v>149</v>
      </c>
      <c r="D103" s="11">
        <v>1232.7</v>
      </c>
      <c r="E103" s="12"/>
      <c r="F103" s="7">
        <f t="shared" si="4"/>
        <v>0</v>
      </c>
      <c r="G103" s="12"/>
      <c r="H103" s="8">
        <f t="shared" si="5"/>
        <v>0</v>
      </c>
    </row>
    <row r="104" spans="2:8" ht="15" thickBot="1">
      <c r="B104" s="9" t="s">
        <v>150</v>
      </c>
      <c r="C104" s="10" t="s">
        <v>151</v>
      </c>
      <c r="D104" s="11">
        <v>505.8</v>
      </c>
      <c r="E104" s="12"/>
      <c r="F104" s="7">
        <f t="shared" si="4"/>
        <v>0</v>
      </c>
      <c r="G104" s="12"/>
      <c r="H104" s="8">
        <f t="shared" si="5"/>
        <v>0</v>
      </c>
    </row>
    <row r="105" spans="2:8" ht="15" thickBot="1">
      <c r="B105" s="9" t="s">
        <v>152</v>
      </c>
      <c r="C105" s="10" t="s">
        <v>153</v>
      </c>
      <c r="D105" s="11">
        <v>920.02</v>
      </c>
      <c r="E105" s="12"/>
      <c r="F105" s="7">
        <f t="shared" si="4"/>
        <v>0</v>
      </c>
      <c r="G105" s="12"/>
      <c r="H105" s="8">
        <f t="shared" si="5"/>
        <v>0</v>
      </c>
    </row>
    <row r="106" spans="2:8" s="1" customFormat="1" ht="15.75" customHeight="1" thickBot="1">
      <c r="B106" s="9" t="s">
        <v>154</v>
      </c>
      <c r="C106" s="10" t="s">
        <v>155</v>
      </c>
      <c r="D106" s="13">
        <v>96.07</v>
      </c>
      <c r="E106" s="14"/>
      <c r="F106" s="7">
        <f t="shared" si="4"/>
        <v>0</v>
      </c>
      <c r="G106" s="14"/>
      <c r="H106" s="8">
        <f t="shared" si="5"/>
        <v>0</v>
      </c>
    </row>
    <row r="107" spans="2:8" ht="27.75" thickBot="1">
      <c r="B107" s="9" t="s">
        <v>156</v>
      </c>
      <c r="C107" s="10" t="s">
        <v>157</v>
      </c>
      <c r="D107" s="11">
        <v>59.14</v>
      </c>
      <c r="E107" s="12"/>
      <c r="F107" s="7">
        <f t="shared" si="4"/>
        <v>0</v>
      </c>
      <c r="G107" s="12"/>
      <c r="H107" s="8">
        <f t="shared" si="5"/>
        <v>0</v>
      </c>
    </row>
    <row r="108" spans="2:8" ht="27.75" thickBot="1">
      <c r="B108" s="9" t="s">
        <v>158</v>
      </c>
      <c r="C108" s="10" t="s">
        <v>159</v>
      </c>
      <c r="D108" s="11">
        <v>25.68</v>
      </c>
      <c r="E108" s="12"/>
      <c r="F108" s="7">
        <f t="shared" si="4"/>
        <v>0</v>
      </c>
      <c r="G108" s="12"/>
      <c r="H108" s="8">
        <f t="shared" si="5"/>
        <v>0</v>
      </c>
    </row>
    <row r="109" spans="2:8" ht="27.75" thickBot="1">
      <c r="B109" s="9" t="s">
        <v>160</v>
      </c>
      <c r="C109" s="10" t="s">
        <v>161</v>
      </c>
      <c r="D109" s="11">
        <v>124.52</v>
      </c>
      <c r="E109" s="12"/>
      <c r="F109" s="7">
        <f t="shared" si="4"/>
        <v>0</v>
      </c>
      <c r="G109" s="12"/>
      <c r="H109" s="8">
        <f t="shared" si="5"/>
        <v>0</v>
      </c>
    </row>
    <row r="110" spans="2:8" ht="15" thickBot="1">
      <c r="B110" s="9" t="s">
        <v>162</v>
      </c>
      <c r="C110" s="10" t="s">
        <v>163</v>
      </c>
      <c r="D110" s="11">
        <v>38.64</v>
      </c>
      <c r="E110" s="12"/>
      <c r="F110" s="7">
        <f t="shared" si="4"/>
        <v>0</v>
      </c>
      <c r="G110" s="12"/>
      <c r="H110" s="8">
        <f t="shared" si="5"/>
        <v>0</v>
      </c>
    </row>
    <row r="111" spans="2:8" ht="15" thickBot="1">
      <c r="B111" s="9" t="s">
        <v>164</v>
      </c>
      <c r="C111" s="10" t="s">
        <v>165</v>
      </c>
      <c r="D111" s="11">
        <v>47.37</v>
      </c>
      <c r="E111" s="12"/>
      <c r="F111" s="7">
        <f t="shared" si="4"/>
        <v>0</v>
      </c>
      <c r="G111" s="12"/>
      <c r="H111" s="8">
        <f t="shared" si="5"/>
        <v>0</v>
      </c>
    </row>
    <row r="112" spans="2:8" ht="27.75" thickBot="1">
      <c r="B112" s="9" t="s">
        <v>166</v>
      </c>
      <c r="C112" s="10" t="s">
        <v>167</v>
      </c>
      <c r="D112" s="11">
        <v>287.21</v>
      </c>
      <c r="E112" s="12"/>
      <c r="F112" s="7">
        <f t="shared" si="4"/>
        <v>0</v>
      </c>
      <c r="G112" s="12"/>
      <c r="H112" s="8">
        <f t="shared" si="5"/>
        <v>0</v>
      </c>
    </row>
    <row r="113" spans="2:8" ht="15" thickBot="1">
      <c r="B113" s="9" t="s">
        <v>168</v>
      </c>
      <c r="C113" s="10" t="s">
        <v>169</v>
      </c>
      <c r="D113" s="11">
        <v>385.79</v>
      </c>
      <c r="E113" s="12"/>
      <c r="F113" s="7">
        <f t="shared" si="4"/>
        <v>0</v>
      </c>
      <c r="G113" s="12"/>
      <c r="H113" s="8">
        <f t="shared" si="5"/>
        <v>0</v>
      </c>
    </row>
    <row r="114" spans="2:8" ht="15" thickBot="1">
      <c r="B114" s="9" t="s">
        <v>170</v>
      </c>
      <c r="C114" s="10" t="s">
        <v>171</v>
      </c>
      <c r="D114" s="11">
        <v>486.59</v>
      </c>
      <c r="E114" s="12"/>
      <c r="F114" s="7">
        <f t="shared" si="4"/>
        <v>0</v>
      </c>
      <c r="G114" s="12"/>
      <c r="H114" s="8">
        <f t="shared" si="5"/>
        <v>0</v>
      </c>
    </row>
    <row r="115" spans="2:8" ht="15" thickBot="1">
      <c r="B115" s="9" t="s">
        <v>172</v>
      </c>
      <c r="C115" s="10" t="s">
        <v>173</v>
      </c>
      <c r="D115" s="11">
        <v>2212.42</v>
      </c>
      <c r="E115" s="12"/>
      <c r="F115" s="7">
        <f t="shared" si="4"/>
        <v>0</v>
      </c>
      <c r="G115" s="12"/>
      <c r="H115" s="8">
        <f t="shared" si="5"/>
        <v>0</v>
      </c>
    </row>
    <row r="116" spans="2:8" ht="15" thickBot="1">
      <c r="B116" s="9" t="s">
        <v>174</v>
      </c>
      <c r="C116" s="10" t="s">
        <v>175</v>
      </c>
      <c r="D116" s="11">
        <v>4558.84</v>
      </c>
      <c r="E116" s="12"/>
      <c r="F116" s="7">
        <f t="shared" si="4"/>
        <v>0</v>
      </c>
      <c r="G116" s="12"/>
      <c r="H116" s="8">
        <f t="shared" si="5"/>
        <v>0</v>
      </c>
    </row>
    <row r="117" spans="2:8" ht="15" thickBot="1">
      <c r="B117" s="9" t="s">
        <v>176</v>
      </c>
      <c r="C117" s="10" t="s">
        <v>177</v>
      </c>
      <c r="D117" s="11">
        <v>2775.66</v>
      </c>
      <c r="E117" s="12"/>
      <c r="F117" s="7">
        <f t="shared" si="4"/>
        <v>0</v>
      </c>
      <c r="G117" s="12"/>
      <c r="H117" s="8">
        <f t="shared" si="5"/>
        <v>0</v>
      </c>
    </row>
    <row r="118" spans="2:8" ht="18" customHeight="1" thickBot="1">
      <c r="B118" s="9" t="s">
        <v>178</v>
      </c>
      <c r="C118" s="10" t="s">
        <v>179</v>
      </c>
      <c r="D118" s="11">
        <v>3810.82</v>
      </c>
      <c r="E118" s="12"/>
      <c r="F118" s="7">
        <f t="shared" si="4"/>
        <v>0</v>
      </c>
      <c r="G118" s="12"/>
      <c r="H118" s="8">
        <f t="shared" si="5"/>
        <v>0</v>
      </c>
    </row>
    <row r="119" spans="2:8" ht="15" thickBot="1">
      <c r="B119" s="9" t="s">
        <v>180</v>
      </c>
      <c r="C119" s="10" t="s">
        <v>181</v>
      </c>
      <c r="D119" s="11">
        <v>29893.25</v>
      </c>
      <c r="E119" s="12"/>
      <c r="F119" s="7">
        <f t="shared" si="4"/>
        <v>0</v>
      </c>
      <c r="G119" s="12"/>
      <c r="H119" s="8">
        <f t="shared" si="5"/>
        <v>0</v>
      </c>
    </row>
    <row r="120" spans="2:8" ht="15" thickBot="1">
      <c r="B120" s="9" t="s">
        <v>182</v>
      </c>
      <c r="C120" s="10" t="s">
        <v>183</v>
      </c>
      <c r="D120" s="11">
        <v>975.14</v>
      </c>
      <c r="E120" s="12"/>
      <c r="F120" s="7">
        <f t="shared" si="4"/>
        <v>0</v>
      </c>
      <c r="G120" s="12"/>
      <c r="H120" s="8">
        <f t="shared" si="5"/>
        <v>0</v>
      </c>
    </row>
    <row r="121" spans="2:8" ht="15" thickBot="1">
      <c r="B121" s="9" t="s">
        <v>184</v>
      </c>
      <c r="C121" s="10" t="s">
        <v>185</v>
      </c>
      <c r="D121" s="11">
        <v>15.32</v>
      </c>
      <c r="E121" s="12"/>
      <c r="F121" s="7">
        <f t="shared" si="4"/>
        <v>0</v>
      </c>
      <c r="G121" s="15"/>
      <c r="H121" s="8">
        <f t="shared" si="5"/>
        <v>0</v>
      </c>
    </row>
    <row r="122" spans="2:8" ht="15" thickBot="1">
      <c r="B122" s="9" t="s">
        <v>186</v>
      </c>
      <c r="C122" s="10" t="s">
        <v>16</v>
      </c>
      <c r="D122" s="11">
        <v>69.79</v>
      </c>
      <c r="E122" s="12"/>
      <c r="F122" s="7">
        <f t="shared" si="4"/>
        <v>0</v>
      </c>
      <c r="G122" s="15"/>
      <c r="H122" s="8">
        <f t="shared" si="5"/>
        <v>0</v>
      </c>
    </row>
    <row r="123" spans="2:8" ht="15" thickBot="1">
      <c r="B123" s="16"/>
      <c r="C123" s="17" t="s">
        <v>17</v>
      </c>
      <c r="D123" s="18"/>
      <c r="E123" s="19"/>
      <c r="F123" s="20">
        <f>SUM(F98:F122)</f>
        <v>0</v>
      </c>
      <c r="G123" s="21"/>
      <c r="H123" s="21">
        <f>SUM(H98:H122)</f>
        <v>0</v>
      </c>
    </row>
    <row r="124" spans="2:8" ht="14.25">
      <c r="B124" s="22"/>
      <c r="C124" s="3" t="s">
        <v>18</v>
      </c>
      <c r="D124" s="23"/>
      <c r="E124" s="24"/>
      <c r="F124" s="25">
        <f>F94+F123</f>
        <v>0</v>
      </c>
      <c r="G124" s="24"/>
      <c r="H124" s="26">
        <f>H123+H94</f>
        <v>0</v>
      </c>
    </row>
    <row r="125" ht="14.25">
      <c r="C125" t="s">
        <v>19</v>
      </c>
    </row>
    <row r="149" s="2" customFormat="1" ht="15"/>
    <row r="150" s="2" customFormat="1" ht="15"/>
    <row r="152" ht="15.75" customHeight="1"/>
  </sheetData>
  <sheetProtection/>
  <mergeCells count="64">
    <mergeCell ref="B1:H1"/>
    <mergeCell ref="B2:B3"/>
    <mergeCell ref="D2:D3"/>
    <mergeCell ref="D96:D97"/>
    <mergeCell ref="D46:D55"/>
    <mergeCell ref="D66:D70"/>
    <mergeCell ref="B96:B97"/>
    <mergeCell ref="C2:C3"/>
    <mergeCell ref="C96:C97"/>
    <mergeCell ref="B46:B55"/>
    <mergeCell ref="B66:B70"/>
    <mergeCell ref="H2:H3"/>
    <mergeCell ref="H96:H97"/>
    <mergeCell ref="H29:H30"/>
    <mergeCell ref="E2:E3"/>
    <mergeCell ref="E96:E97"/>
    <mergeCell ref="F2:F3"/>
    <mergeCell ref="F96:F97"/>
    <mergeCell ref="G2:G3"/>
    <mergeCell ref="G96:G97"/>
    <mergeCell ref="E33:E35"/>
    <mergeCell ref="H33:H35"/>
    <mergeCell ref="B36:B45"/>
    <mergeCell ref="D36:D45"/>
    <mergeCell ref="E36:E45"/>
    <mergeCell ref="F36:F45"/>
    <mergeCell ref="G36:G45"/>
    <mergeCell ref="H36:H45"/>
    <mergeCell ref="F33:F35"/>
    <mergeCell ref="G33:G35"/>
    <mergeCell ref="F46:F55"/>
    <mergeCell ref="G46:G55"/>
    <mergeCell ref="H46:H55"/>
    <mergeCell ref="B56:B65"/>
    <mergeCell ref="D56:D65"/>
    <mergeCell ref="E56:E65"/>
    <mergeCell ref="F56:F65"/>
    <mergeCell ref="G56:G65"/>
    <mergeCell ref="H56:H65"/>
    <mergeCell ref="E46:E55"/>
    <mergeCell ref="B71:B75"/>
    <mergeCell ref="D71:D75"/>
    <mergeCell ref="E71:E75"/>
    <mergeCell ref="F71:F75"/>
    <mergeCell ref="G71:G75"/>
    <mergeCell ref="H71:H75"/>
    <mergeCell ref="E79:E81"/>
    <mergeCell ref="F79:F81"/>
    <mergeCell ref="G79:G81"/>
    <mergeCell ref="H79:H81"/>
    <mergeCell ref="E66:E70"/>
    <mergeCell ref="F66:F70"/>
    <mergeCell ref="G66:G70"/>
    <mergeCell ref="H66:H70"/>
    <mergeCell ref="A95:H95"/>
    <mergeCell ref="E29:E30"/>
    <mergeCell ref="F29:F30"/>
    <mergeCell ref="G29:G30"/>
    <mergeCell ref="B33:B35"/>
    <mergeCell ref="D33:D35"/>
    <mergeCell ref="B29:B30"/>
    <mergeCell ref="D29:D30"/>
    <mergeCell ref="B79:B81"/>
    <mergeCell ref="D79:D81"/>
  </mergeCells>
  <printOptions/>
  <pageMargins left="0.7" right="0.7" top="0.75" bottom="0.75" header="0.3" footer="0.3"/>
  <pageSetup horizontalDpi="600" verticalDpi="600" orientation="portrait" paperSize="9" r:id="rId1"/>
  <ignoredErrors>
    <ignoredError sqref="D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33" sqref="L32:L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Malcoci</dc:creator>
  <cp:keywords/>
  <dc:description/>
  <cp:lastModifiedBy>Windows User</cp:lastModifiedBy>
  <dcterms:created xsi:type="dcterms:W3CDTF">2017-06-12T16:27:22Z</dcterms:created>
  <dcterms:modified xsi:type="dcterms:W3CDTF">2023-06-27T10:47:08Z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